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📋 Registro Commesse" sheetId="1" state="visible" r:id="rId1"/>
    <sheet xmlns:r="http://schemas.openxmlformats.org/officeDocument/2006/relationships" name="📊 Cruscotto" sheetId="2" state="visible" r:id="rId2"/>
    <sheet xmlns:r="http://schemas.openxmlformats.org/officeDocument/2006/relationships" name="🚀 Passa a CNCManager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0">
    <font>
      <name val="Calibri"/>
      <family val="2"/>
      <color theme="1"/>
      <sz val="11"/>
      <scheme val="minor"/>
    </font>
    <font>
      <name val="Arial"/>
      <b val="1"/>
      <color rgb="00FAFAFA"/>
      <sz val="16"/>
    </font>
    <font>
      <name val="Arial"/>
      <i val="1"/>
      <color rgb="00A1A1AA"/>
      <sz val="9"/>
    </font>
    <font>
      <name val="Arial"/>
      <b val="1"/>
      <color rgb="00FAFAFA"/>
      <sz val="10"/>
    </font>
    <font>
      <name val="Arial"/>
      <color rgb="00FAFAFA"/>
      <sz val="10"/>
    </font>
    <font>
      <name val="Arial"/>
      <color rgb="00A1A1AA"/>
      <sz val="10"/>
    </font>
    <font>
      <name val="Arial"/>
      <b val="1"/>
      <color rgb="0022C55E"/>
      <sz val="9"/>
    </font>
    <font>
      <name val="Arial"/>
      <color rgb="0022C55E"/>
      <sz val="10"/>
    </font>
    <font>
      <name val="Arial"/>
      <b val="1"/>
      <color rgb="00A1A1AA"/>
      <sz val="9"/>
    </font>
    <font>
      <name val="Arial"/>
      <b val="1"/>
      <color rgb="00EF4444"/>
      <sz val="10"/>
    </font>
    <font>
      <name val="Arial"/>
      <b val="1"/>
      <color rgb="003B82F6"/>
      <sz val="9"/>
    </font>
    <font>
      <name val="Arial"/>
      <b val="1"/>
      <color rgb="00EF4444"/>
      <sz val="9"/>
    </font>
    <font>
      <name val="Arial"/>
      <b val="1"/>
      <color rgb="00EAB308"/>
      <sz val="9"/>
    </font>
    <font>
      <name val="Arial"/>
      <i val="1"/>
      <color rgb="00EAB308"/>
      <sz val="9"/>
    </font>
    <font>
      <name val="Arial"/>
      <b val="1"/>
      <color rgb="00FAFAFA"/>
      <sz val="8"/>
    </font>
    <font>
      <name val="Arial"/>
      <b val="1"/>
      <color rgb="003B82F6"/>
      <sz val="22"/>
    </font>
    <font>
      <name val="Arial"/>
      <b val="1"/>
      <color rgb="0022C55E"/>
      <sz val="22"/>
    </font>
    <font>
      <name val="Arial"/>
      <b val="1"/>
      <color rgb="00A1A1AA"/>
      <sz val="22"/>
    </font>
    <font>
      <name val="Arial"/>
      <b val="1"/>
      <color rgb="00EF4444"/>
      <sz val="22"/>
    </font>
    <font>
      <name val="Arial"/>
      <b val="1"/>
      <color rgb="00F97316"/>
      <sz val="22"/>
    </font>
    <font>
      <name val="Arial"/>
      <b val="1"/>
      <color rgb="00FAFAFA"/>
      <sz val="12"/>
    </font>
    <font>
      <name val="Arial"/>
      <b val="1"/>
      <color rgb="0022C55E"/>
      <sz val="10"/>
    </font>
    <font>
      <name val="Arial"/>
      <b val="1"/>
      <color rgb="003B82F6"/>
      <sz val="11"/>
    </font>
    <font>
      <name val="Arial"/>
      <b val="1"/>
      <color rgb="00FAFAFA"/>
      <sz val="15"/>
    </font>
    <font>
      <name val="Arial"/>
      <i val="1"/>
      <color rgb="00A1A1AA"/>
      <sz val="10"/>
    </font>
    <font>
      <name val="Arial"/>
      <b val="1"/>
      <color rgb="00FAFAFA"/>
      <sz val="11"/>
    </font>
    <font>
      <name val="Arial"/>
      <b val="1"/>
      <color rgb="00A1A1AA"/>
      <sz val="10"/>
    </font>
    <font>
      <name val="Arial"/>
      <color rgb="00EF4444"/>
      <sz val="10"/>
    </font>
    <font>
      <name val="Arial"/>
      <b val="1"/>
      <color rgb="00FAFAFA"/>
      <sz val="13"/>
    </font>
    <font>
      <name val="Arial"/>
      <b val="1"/>
      <color rgb="000A0A0C"/>
      <sz val="16"/>
    </font>
  </fonts>
  <fills count="6">
    <fill>
      <patternFill/>
    </fill>
    <fill>
      <patternFill patternType="gray125"/>
    </fill>
    <fill>
      <patternFill patternType="solid">
        <fgColor rgb="000A0A0C"/>
      </patternFill>
    </fill>
    <fill>
      <patternFill patternType="solid">
        <fgColor rgb="003B82F6"/>
      </patternFill>
    </fill>
    <fill>
      <patternFill patternType="solid">
        <fgColor rgb="00111114"/>
      </patternFill>
    </fill>
    <fill>
      <patternFill patternType="solid">
        <fgColor rgb="000F2A1A"/>
      </patternFill>
    </fill>
  </fills>
  <borders count="6">
    <border>
      <left/>
      <right/>
      <top/>
      <bottom/>
      <diagonal/>
    </border>
    <border>
      <left style="thin">
        <color rgb="000A0A0C"/>
      </left>
      <right style="thin">
        <color rgb="000A0A0C"/>
      </right>
      <top style="thin">
        <color rgb="000A0A0C"/>
      </top>
      <bottom style="thin">
        <color rgb="000A0A0C"/>
      </bottom>
    </border>
    <border>
      <bottom style="thin">
        <color rgb="0027272A"/>
      </bottom>
    </border>
    <border>
      <left style="thin">
        <color rgb="0027272A"/>
      </left>
      <right style="thin">
        <color rgb="0027272A"/>
      </right>
      <top style="thin">
        <color rgb="0027272A"/>
      </top>
      <bottom style="thin">
        <color rgb="0027272A"/>
      </bottom>
    </border>
    <border>
      <left style="thick">
        <color rgb="00EF4444"/>
      </left>
      <bottom style="thin">
        <color rgb="0027272A"/>
      </bottom>
    </border>
    <border>
      <left style="thick">
        <color rgb="0022C55E"/>
      </left>
      <bottom style="thin">
        <color rgb="0027272A"/>
      </bottom>
    </border>
  </borders>
  <cellStyleXfs count="1">
    <xf numFmtId="0" fontId="0" fillId="0" borderId="0"/>
  </cellStyleXfs>
  <cellXfs count="55">
    <xf numFmtId="0" fontId="0" fillId="0" borderId="0" pivotButton="0" quotePrefix="0" xfId="0"/>
    <xf numFmtId="0" fontId="1" fillId="2" borderId="0" applyAlignment="1" pivotButton="0" quotePrefix="0" xfId="0">
      <alignment horizontal="left" vertical="center" indent="2"/>
    </xf>
    <xf numFmtId="0" fontId="2" fillId="2" borderId="0" applyAlignment="1" pivotButton="0" quotePrefix="0" xfId="0">
      <alignment horizontal="left" vertical="center" indent="2"/>
    </xf>
    <xf numFmtId="0" fontId="0" fillId="2" borderId="0" pivotButton="0" quotePrefix="0" xfId="0"/>
    <xf numFmtId="0" fontId="3" fillId="3" borderId="1" applyAlignment="1" pivotButton="0" quotePrefix="0" xfId="0">
      <alignment horizontal="center" vertical="center" wrapText="1"/>
    </xf>
    <xf numFmtId="0" fontId="4" fillId="2" borderId="2" applyAlignment="1" pivotButton="0" quotePrefix="0" xfId="0">
      <alignment horizontal="left" vertical="center" indent="1"/>
    </xf>
    <xf numFmtId="0" fontId="5" fillId="2" borderId="2" applyAlignment="1" pivotButton="0" quotePrefix="0" xfId="0">
      <alignment horizontal="center" vertical="center"/>
    </xf>
    <xf numFmtId="0" fontId="4" fillId="2" borderId="2" applyAlignment="1" pivotButton="0" quotePrefix="0" xfId="0">
      <alignment horizontal="center" vertical="center"/>
    </xf>
    <xf numFmtId="0" fontId="6" fillId="2" borderId="2" applyAlignment="1" pivotButton="0" quotePrefix="0" xfId="0">
      <alignment horizontal="center" vertical="center"/>
    </xf>
    <xf numFmtId="0" fontId="7" fillId="2" borderId="2" applyAlignment="1" pivotButton="0" quotePrefix="0" xfId="0">
      <alignment horizontal="center" vertical="center"/>
    </xf>
    <xf numFmtId="0" fontId="4" fillId="4" borderId="2" applyAlignment="1" pivotButton="0" quotePrefix="0" xfId="0">
      <alignment horizontal="left" vertical="center" indent="1"/>
    </xf>
    <xf numFmtId="0" fontId="5" fillId="4" borderId="2" applyAlignment="1" pivotButton="0" quotePrefix="0" xfId="0">
      <alignment horizontal="center" vertical="center"/>
    </xf>
    <xf numFmtId="0" fontId="4" fillId="4" borderId="2" applyAlignment="1" pivotButton="0" quotePrefix="0" xfId="0">
      <alignment horizontal="center" vertical="center"/>
    </xf>
    <xf numFmtId="0" fontId="8" fillId="4" borderId="2" applyAlignment="1" pivotButton="0" quotePrefix="0" xfId="0">
      <alignment horizontal="center" vertical="center"/>
    </xf>
    <xf numFmtId="0" fontId="9" fillId="4" borderId="2" applyAlignment="1" pivotButton="0" quotePrefix="0" xfId="0">
      <alignment horizontal="center" vertical="center"/>
    </xf>
    <xf numFmtId="0" fontId="10" fillId="2" borderId="2" applyAlignment="1" pivotButton="0" quotePrefix="0" xfId="0">
      <alignment horizontal="center" vertical="center"/>
    </xf>
    <xf numFmtId="0" fontId="11" fillId="4" borderId="2" applyAlignment="1" pivotButton="0" quotePrefix="0" xfId="0">
      <alignment horizontal="center" vertical="center"/>
    </xf>
    <xf numFmtId="0" fontId="12" fillId="2" borderId="2" applyAlignment="1" pivotButton="0" quotePrefix="0" xfId="0">
      <alignment horizontal="center" vertical="center"/>
    </xf>
    <xf numFmtId="0" fontId="10" fillId="4" borderId="2" applyAlignment="1" pivotButton="0" quotePrefix="0" xfId="0">
      <alignment horizontal="center" vertical="center"/>
    </xf>
    <xf numFmtId="0" fontId="8" fillId="2" borderId="2" applyAlignment="1" pivotButton="0" quotePrefix="0" xfId="0">
      <alignment horizontal="center" vertical="center"/>
    </xf>
    <xf numFmtId="0" fontId="6" fillId="4" borderId="2" applyAlignment="1" pivotButton="0" quotePrefix="0" xfId="0">
      <alignment horizontal="center" vertical="center"/>
    </xf>
    <xf numFmtId="0" fontId="7" fillId="4" borderId="2" applyAlignment="1" pivotButton="0" quotePrefix="0" xfId="0">
      <alignment horizontal="center" vertical="center"/>
    </xf>
    <xf numFmtId="0" fontId="4" fillId="2" borderId="2" applyAlignment="1" pivotButton="0" quotePrefix="0" xfId="0">
      <alignment vertical="center"/>
    </xf>
    <xf numFmtId="0" fontId="4" fillId="4" borderId="2" applyAlignment="1" pivotButton="0" quotePrefix="0" xfId="0">
      <alignment vertical="center"/>
    </xf>
    <xf numFmtId="0" fontId="3" fillId="3" borderId="0" applyAlignment="1" pivotButton="0" quotePrefix="0" xfId="0">
      <alignment horizontal="left" vertical="center" indent="1"/>
    </xf>
    <xf numFmtId="0" fontId="3" fillId="3" borderId="0" applyAlignment="1" pivotButton="0" quotePrefix="0" xfId="0">
      <alignment horizontal="center" vertical="center"/>
    </xf>
    <xf numFmtId="0" fontId="0" fillId="3" borderId="0" pivotButton="0" quotePrefix="0" xfId="0"/>
    <xf numFmtId="0" fontId="13" fillId="2" borderId="0" applyAlignment="1" pivotButton="0" quotePrefix="0" xfId="0">
      <alignment horizontal="left" vertical="center" indent="2"/>
    </xf>
    <xf numFmtId="0" fontId="14" fillId="4" borderId="3" applyAlignment="1" pivotButton="0" quotePrefix="0" xfId="0">
      <alignment horizontal="center" vertical="center" wrapText="1"/>
    </xf>
    <xf numFmtId="0" fontId="15" fillId="2" borderId="3" applyAlignment="1" pivotButton="0" quotePrefix="0" xfId="0">
      <alignment horizontal="center" vertical="center"/>
    </xf>
    <xf numFmtId="0" fontId="16" fillId="2" borderId="3" applyAlignment="1" pivotButton="0" quotePrefix="0" xfId="0">
      <alignment horizontal="center" vertical="center"/>
    </xf>
    <xf numFmtId="0" fontId="17" fillId="2" borderId="3" applyAlignment="1" pivotButton="0" quotePrefix="0" xfId="0">
      <alignment horizontal="center" vertical="center"/>
    </xf>
    <xf numFmtId="0" fontId="18" fillId="2" borderId="3" applyAlignment="1" pivotButton="0" quotePrefix="0" xfId="0">
      <alignment horizontal="center" vertical="center"/>
    </xf>
    <xf numFmtId="0" fontId="19" fillId="2" borderId="3" applyAlignment="1" pivotButton="0" quotePrefix="0" xfId="0">
      <alignment horizontal="center" vertical="center"/>
    </xf>
    <xf numFmtId="0" fontId="20" fillId="4" borderId="0" applyAlignment="1" pivotButton="0" quotePrefix="0" xfId="0">
      <alignment horizontal="left" vertical="center" indent="2"/>
    </xf>
    <xf numFmtId="0" fontId="9" fillId="2" borderId="4" applyAlignment="1" pivotButton="0" quotePrefix="0" xfId="0">
      <alignment horizontal="left" vertical="center" indent="2"/>
    </xf>
    <xf numFmtId="0" fontId="5" fillId="2" borderId="2" applyAlignment="1" pivotButton="0" quotePrefix="0" xfId="0">
      <alignment horizontal="left" vertical="center" indent="1"/>
    </xf>
    <xf numFmtId="0" fontId="21" fillId="5" borderId="5" applyAlignment="1" pivotButton="0" quotePrefix="0" xfId="0">
      <alignment horizontal="left" vertical="center" indent="2"/>
    </xf>
    <xf numFmtId="0" fontId="4" fillId="5" borderId="2" applyAlignment="1" pivotButton="0" quotePrefix="0" xfId="0">
      <alignment horizontal="left" vertical="center" indent="1"/>
    </xf>
    <xf numFmtId="0" fontId="22" fillId="4" borderId="0" applyAlignment="1" pivotButton="0" quotePrefix="0" xfId="0">
      <alignment horizontal="center" vertical="center"/>
    </xf>
    <xf numFmtId="0" fontId="23" fillId="2" borderId="0" applyAlignment="1" pivotButton="0" quotePrefix="0" xfId="0">
      <alignment horizontal="left" vertical="center" indent="2"/>
    </xf>
    <xf numFmtId="0" fontId="24" fillId="2" borderId="0" applyAlignment="1" pivotButton="0" quotePrefix="0" xfId="0">
      <alignment horizontal="left" vertical="center" indent="2"/>
    </xf>
    <xf numFmtId="0" fontId="25" fillId="3" borderId="1" applyAlignment="1" pivotButton="0" quotePrefix="0" xfId="0">
      <alignment horizontal="center" vertical="center"/>
    </xf>
    <xf numFmtId="0" fontId="26" fillId="2" borderId="3" applyAlignment="1" pivotButton="0" quotePrefix="0" xfId="0">
      <alignment horizontal="left" vertical="center" indent="1"/>
    </xf>
    <xf numFmtId="0" fontId="27" fillId="2" borderId="3" applyAlignment="1" pivotButton="0" quotePrefix="0" xfId="0">
      <alignment horizontal="left" vertical="center" wrapText="1" indent="1"/>
    </xf>
    <xf numFmtId="0" fontId="7" fillId="2" borderId="3" applyAlignment="1" pivotButton="0" quotePrefix="0" xfId="0">
      <alignment horizontal="left" vertical="center" wrapText="1" indent="1"/>
    </xf>
    <xf numFmtId="0" fontId="4" fillId="2" borderId="3" applyAlignment="1" pivotButton="0" quotePrefix="0" xfId="0">
      <alignment horizontal="left" vertical="center" wrapText="1" indent="1"/>
    </xf>
    <xf numFmtId="0" fontId="26" fillId="4" borderId="3" applyAlignment="1" pivotButton="0" quotePrefix="0" xfId="0">
      <alignment horizontal="left" vertical="center" indent="1"/>
    </xf>
    <xf numFmtId="0" fontId="27" fillId="4" borderId="3" applyAlignment="1" pivotButton="0" quotePrefix="0" xfId="0">
      <alignment horizontal="left" vertical="center" wrapText="1" indent="1"/>
    </xf>
    <xf numFmtId="0" fontId="7" fillId="4" borderId="3" applyAlignment="1" pivotButton="0" quotePrefix="0" xfId="0">
      <alignment horizontal="left" vertical="center" wrapText="1" indent="1"/>
    </xf>
    <xf numFmtId="0" fontId="4" fillId="4" borderId="3" applyAlignment="1" pivotButton="0" quotePrefix="0" xfId="0">
      <alignment horizontal="left" vertical="center" wrapText="1" indent="1"/>
    </xf>
    <xf numFmtId="0" fontId="28" fillId="4" borderId="0" applyAlignment="1" pivotButton="0" quotePrefix="0" xfId="0">
      <alignment horizontal="left" vertical="center" indent="2"/>
    </xf>
    <xf numFmtId="0" fontId="29" fillId="3" borderId="1" applyAlignment="1" pivotButton="0" quotePrefix="0" xfId="0">
      <alignment horizontal="center" vertical="center"/>
    </xf>
    <xf numFmtId="0" fontId="25" fillId="4" borderId="3" applyAlignment="1" pivotButton="0" quotePrefix="0" xfId="0">
      <alignment horizontal="left" vertical="center" indent="1"/>
    </xf>
    <xf numFmtId="0" fontId="5" fillId="4" borderId="3" applyAlignment="1" pivotButton="0" quotePrefix="0" xfId="0">
      <alignment horizontal="left" vertical="center" wrapText="1" inden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3B82F6"/>
    <outlinePr summaryBelow="1" summaryRight="1"/>
    <pageSetUpPr/>
  </sheetPr>
  <dimension ref="A1:N5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4" customWidth="1" min="1" max="1"/>
    <col width="20" customWidth="1" min="2" max="2"/>
    <col width="26" customWidth="1" min="3" max="3"/>
    <col width="16" customWidth="1" min="4" max="4"/>
    <col width="14" customWidth="1" min="5" max="5"/>
    <col width="13" customWidth="1" min="6" max="6"/>
    <col width="13" customWidth="1" min="7" max="7"/>
    <col width="10" customWidth="1" min="8" max="8"/>
    <col width="10" customWidth="1" min="9" max="9"/>
    <col width="13" customWidth="1" min="10" max="10"/>
    <col width="14" customWidth="1" min="11" max="11"/>
    <col width="14" customWidth="1" min="12" max="12"/>
    <col width="11" customWidth="1" min="13" max="13"/>
    <col width="22" customWidth="1" min="14" max="14"/>
  </cols>
  <sheetData>
    <row r="1" ht="36" customHeight="1">
      <c r="A1" s="1" t="inlineStr">
        <is>
          <t>📋  REGISTRO COMMESSE — Officina CNC</t>
        </is>
      </c>
    </row>
    <row r="2" ht="18" customHeight="1">
      <c r="A2" s="2" t="inlineStr">
        <is>
          <t>Template gratuito by XForm srl — cncmanager.com  |  Versione Excel: aggiornamento manuale, nessun realtime, max ~50 commesse gestibili agevolmente</t>
        </is>
      </c>
    </row>
    <row r="3" ht="8" customHeight="1">
      <c r="A3" s="3" t="inlineStr"/>
    </row>
    <row r="4" ht="28" customHeight="1">
      <c r="A4" s="4" t="inlineStr">
        <is>
          <t>N° Commessa</t>
        </is>
      </c>
      <c r="B4" s="4" t="inlineStr">
        <is>
          <t>Cliente</t>
        </is>
      </c>
      <c r="C4" s="4" t="inlineStr">
        <is>
          <t>Descrizione Pezzo</t>
        </is>
      </c>
      <c r="D4" s="4" t="inlineStr">
        <is>
          <t>Macchina CNC</t>
        </is>
      </c>
      <c r="E4" s="4" t="inlineStr">
        <is>
          <t>Operatore</t>
        </is>
      </c>
      <c r="F4" s="4" t="inlineStr">
        <is>
          <t>Data Inizio</t>
        </is>
      </c>
      <c r="G4" s="4" t="inlineStr">
        <is>
          <t>Data Fine Prev.</t>
        </is>
      </c>
      <c r="H4" s="4" t="inlineStr">
        <is>
          <t>Pezzi Ord.</t>
        </is>
      </c>
      <c r="I4" s="4" t="inlineStr">
        <is>
          <t>Pezzi Prod.</t>
        </is>
      </c>
      <c r="J4" s="4" t="inlineStr">
        <is>
          <t>Stato</t>
        </is>
      </c>
      <c r="K4" s="4" t="inlineStr">
        <is>
          <t>Tempo Stimato (h)</t>
        </is>
      </c>
      <c r="L4" s="4" t="inlineStr">
        <is>
          <t>Tempo Effettivo (h)</t>
        </is>
      </c>
      <c r="M4" s="4" t="inlineStr">
        <is>
          <t>Δ Tempo (h)</t>
        </is>
      </c>
      <c r="N4" s="4" t="inlineStr">
        <is>
          <t>Note</t>
        </is>
      </c>
    </row>
    <row r="5" ht="22" customHeight="1">
      <c r="A5" s="5" t="inlineStr">
        <is>
          <t>CM-2401</t>
        </is>
      </c>
      <c r="B5" s="5" t="inlineStr">
        <is>
          <t>Rossi Meccanica srl</t>
        </is>
      </c>
      <c r="C5" s="5" t="inlineStr">
        <is>
          <t>Flangia ISO 7005 PN16</t>
        </is>
      </c>
      <c r="D5" s="5" t="inlineStr">
        <is>
          <t>MAZAK QT-250</t>
        </is>
      </c>
      <c r="E5" s="5" t="inlineStr">
        <is>
          <t>Bianchi M.</t>
        </is>
      </c>
      <c r="F5" s="6" t="inlineStr">
        <is>
          <t>05/05/2026</t>
        </is>
      </c>
      <c r="G5" s="6" t="inlineStr">
        <is>
          <t>08/05/2026</t>
        </is>
      </c>
      <c r="H5" s="7" t="n">
        <v>50</v>
      </c>
      <c r="I5" s="7" t="n">
        <v>32</v>
      </c>
      <c r="J5" s="8" t="inlineStr">
        <is>
          <t>IN LAVORAZIONE</t>
        </is>
      </c>
      <c r="K5" s="7" t="n">
        <v>12</v>
      </c>
      <c r="L5" s="7" t="n">
        <v>10.5</v>
      </c>
      <c r="M5" s="9">
        <f>L5-K5</f>
        <v/>
      </c>
      <c r="N5" s="5" t="inlineStr"/>
    </row>
    <row r="6" ht="22" customHeight="1">
      <c r="A6" s="10" t="inlineStr">
        <is>
          <t>CM-2402</t>
        </is>
      </c>
      <c r="B6" s="10" t="inlineStr">
        <is>
          <t>Fratelli Verdi snc</t>
        </is>
      </c>
      <c r="C6" s="10" t="inlineStr">
        <is>
          <t>Albero trasmissione Ø40</t>
        </is>
      </c>
      <c r="D6" s="10" t="inlineStr">
        <is>
          <t>DMG MORI NLX</t>
        </is>
      </c>
      <c r="E6" s="10" t="inlineStr">
        <is>
          <t>Rossi A.</t>
        </is>
      </c>
      <c r="F6" s="11" t="inlineStr">
        <is>
          <t>03/05/2026</t>
        </is>
      </c>
      <c r="G6" s="11" t="inlineStr">
        <is>
          <t>06/05/2026</t>
        </is>
      </c>
      <c r="H6" s="12" t="n">
        <v>20</v>
      </c>
      <c r="I6" s="12" t="n">
        <v>20</v>
      </c>
      <c r="J6" s="13" t="inlineStr">
        <is>
          <t>COMPLETATA</t>
        </is>
      </c>
      <c r="K6" s="12" t="n">
        <v>8</v>
      </c>
      <c r="L6" s="12" t="n">
        <v>9.199999999999999</v>
      </c>
      <c r="M6" s="14">
        <f>L6-K6</f>
        <v/>
      </c>
      <c r="N6" s="10" t="inlineStr">
        <is>
          <t>Lieve sforamento</t>
        </is>
      </c>
    </row>
    <row r="7" ht="22" customHeight="1">
      <c r="A7" s="5" t="inlineStr">
        <is>
          <t>CM-2403</t>
        </is>
      </c>
      <c r="B7" s="5" t="inlineStr">
        <is>
          <t>Costruzioni Blu spa</t>
        </is>
      </c>
      <c r="C7" s="5" t="inlineStr">
        <is>
          <t>Corpo valvola inox 316</t>
        </is>
      </c>
      <c r="D7" s="5" t="inlineStr">
        <is>
          <t>HAAS ST-30</t>
        </is>
      </c>
      <c r="E7" s="5" t="inlineStr">
        <is>
          <t>Ferrari G.</t>
        </is>
      </c>
      <c r="F7" s="6" t="inlineStr">
        <is>
          <t>07/05/2026</t>
        </is>
      </c>
      <c r="G7" s="6" t="inlineStr">
        <is>
          <t>12/05/2026</t>
        </is>
      </c>
      <c r="H7" s="7" t="n">
        <v>10</v>
      </c>
      <c r="I7" s="7" t="n">
        <v>0</v>
      </c>
      <c r="J7" s="15" t="inlineStr">
        <is>
          <t>PIANIFICATA</t>
        </is>
      </c>
      <c r="K7" s="7" t="n">
        <v>16</v>
      </c>
      <c r="L7" s="7" t="n">
        <v>0</v>
      </c>
      <c r="M7" s="5" t="n"/>
      <c r="N7" s="5" t="inlineStr"/>
    </row>
    <row r="8" ht="22" customHeight="1">
      <c r="A8" s="10" t="inlineStr">
        <is>
          <t>CM-2404</t>
        </is>
      </c>
      <c r="B8" s="10" t="inlineStr">
        <is>
          <t>Officina Neri srl</t>
        </is>
      </c>
      <c r="C8" s="10" t="inlineStr">
        <is>
          <t>Piastra fresata 200x300</t>
        </is>
      </c>
      <c r="D8" s="10" t="inlineStr">
        <is>
          <t>FANUC Robodrill</t>
        </is>
      </c>
      <c r="E8" s="10" t="inlineStr">
        <is>
          <t>Conti P.</t>
        </is>
      </c>
      <c r="F8" s="11" t="inlineStr">
        <is>
          <t>01/05/2026</t>
        </is>
      </c>
      <c r="G8" s="11" t="inlineStr">
        <is>
          <t>05/05/2026</t>
        </is>
      </c>
      <c r="H8" s="12" t="n">
        <v>30</v>
      </c>
      <c r="I8" s="12" t="n">
        <v>18</v>
      </c>
      <c r="J8" s="16" t="inlineStr">
        <is>
          <t>IN RITARDO</t>
        </is>
      </c>
      <c r="K8" s="12" t="n">
        <v>6</v>
      </c>
      <c r="L8" s="12" t="n">
        <v>8.5</v>
      </c>
      <c r="M8" s="14">
        <f>L8-K8</f>
        <v/>
      </c>
      <c r="N8" s="10" t="inlineStr">
        <is>
          <t>Setup lungo</t>
        </is>
      </c>
    </row>
    <row r="9" ht="22" customHeight="1">
      <c r="A9" s="5" t="inlineStr">
        <is>
          <t>CM-2405</t>
        </is>
      </c>
      <c r="B9" s="5" t="inlineStr">
        <is>
          <t>MeccaGroup spa</t>
        </is>
      </c>
      <c r="C9" s="5" t="inlineStr">
        <is>
          <t>Bussola acciaio 42CrMo4</t>
        </is>
      </c>
      <c r="D9" s="5" t="inlineStr">
        <is>
          <t>MAZAK QT-250</t>
        </is>
      </c>
      <c r="E9" s="5" t="inlineStr">
        <is>
          <t>Bianchi M.</t>
        </is>
      </c>
      <c r="F9" s="6" t="inlineStr">
        <is>
          <t>09/05/2026</t>
        </is>
      </c>
      <c r="G9" s="6" t="inlineStr">
        <is>
          <t>11/05/2026</t>
        </is>
      </c>
      <c r="H9" s="7" t="n">
        <v>100</v>
      </c>
      <c r="I9" s="7" t="n">
        <v>0</v>
      </c>
      <c r="J9" s="17" t="inlineStr">
        <is>
          <t>IN ATTESA</t>
        </is>
      </c>
      <c r="K9" s="7" t="n">
        <v>4</v>
      </c>
      <c r="L9" s="7" t="n">
        <v>0</v>
      </c>
      <c r="M9" s="5" t="n"/>
      <c r="N9" s="5" t="inlineStr">
        <is>
          <t>Attende materiale</t>
        </is>
      </c>
    </row>
    <row r="10" ht="22" customHeight="1">
      <c r="A10" s="10" t="inlineStr">
        <is>
          <t>CM-2406</t>
        </is>
      </c>
      <c r="B10" s="10" t="inlineStr">
        <is>
          <t>Rossi Meccanica srl</t>
        </is>
      </c>
      <c r="C10" s="10" t="inlineStr">
        <is>
          <t>Coperchio pompa idraulica</t>
        </is>
      </c>
      <c r="D10" s="10" t="inlineStr">
        <is>
          <t>DMG MORI NLX</t>
        </is>
      </c>
      <c r="E10" s="10" t="inlineStr">
        <is>
          <t>Rossi A.</t>
        </is>
      </c>
      <c r="F10" s="11" t="inlineStr">
        <is>
          <t>10/05/2026</t>
        </is>
      </c>
      <c r="G10" s="11" t="inlineStr">
        <is>
          <t>14/05/2026</t>
        </is>
      </c>
      <c r="H10" s="12" t="n">
        <v>15</v>
      </c>
      <c r="I10" s="12" t="n">
        <v>0</v>
      </c>
      <c r="J10" s="18" t="inlineStr">
        <is>
          <t>PIANIFICATA</t>
        </is>
      </c>
      <c r="K10" s="12" t="n">
        <v>10</v>
      </c>
      <c r="L10" s="12" t="n">
        <v>0</v>
      </c>
      <c r="M10" s="10" t="n"/>
      <c r="N10" s="10" t="inlineStr"/>
    </row>
    <row r="11" ht="22" customHeight="1">
      <c r="A11" s="5" t="inlineStr">
        <is>
          <t>CM-2407</t>
        </is>
      </c>
      <c r="B11" s="5" t="inlineStr">
        <is>
          <t>Tecno Parti srl</t>
        </is>
      </c>
      <c r="C11" s="5" t="inlineStr">
        <is>
          <t>Pistone cilindro Ø80</t>
        </is>
      </c>
      <c r="D11" s="5" t="inlineStr">
        <is>
          <t>HAAS ST-30</t>
        </is>
      </c>
      <c r="E11" s="5" t="inlineStr">
        <is>
          <t>Ferrari G.</t>
        </is>
      </c>
      <c r="F11" s="6" t="inlineStr">
        <is>
          <t>04/05/2026</t>
        </is>
      </c>
      <c r="G11" s="6" t="inlineStr">
        <is>
          <t>07/05/2026</t>
        </is>
      </c>
      <c r="H11" s="7" t="n">
        <v>25</v>
      </c>
      <c r="I11" s="7" t="n">
        <v>25</v>
      </c>
      <c r="J11" s="19" t="inlineStr">
        <is>
          <t>COMPLETATA</t>
        </is>
      </c>
      <c r="K11" s="7" t="n">
        <v>5</v>
      </c>
      <c r="L11" s="7" t="n">
        <v>4.8</v>
      </c>
      <c r="M11" s="9">
        <f>L11-K11</f>
        <v/>
      </c>
      <c r="N11" s="5" t="inlineStr"/>
    </row>
    <row r="12" ht="22" customHeight="1">
      <c r="A12" s="10" t="inlineStr">
        <is>
          <t>CM-2408</t>
        </is>
      </c>
      <c r="B12" s="10" t="inlineStr">
        <is>
          <t>Delta Meccanica srl</t>
        </is>
      </c>
      <c r="C12" s="10" t="inlineStr">
        <is>
          <t>Supporto motore CNC</t>
        </is>
      </c>
      <c r="D12" s="10" t="inlineStr">
        <is>
          <t>FANUC Robodrill</t>
        </is>
      </c>
      <c r="E12" s="10" t="inlineStr">
        <is>
          <t>Conti P.</t>
        </is>
      </c>
      <c r="F12" s="11" t="inlineStr">
        <is>
          <t>06/05/2026</t>
        </is>
      </c>
      <c r="G12" s="11" t="inlineStr">
        <is>
          <t>09/05/2026</t>
        </is>
      </c>
      <c r="H12" s="12" t="n">
        <v>8</v>
      </c>
      <c r="I12" s="12" t="n">
        <v>3</v>
      </c>
      <c r="J12" s="20" t="inlineStr">
        <is>
          <t>IN LAVORAZIONE</t>
        </is>
      </c>
      <c r="K12" s="12" t="n">
        <v>14</v>
      </c>
      <c r="L12" s="12" t="n">
        <v>6</v>
      </c>
      <c r="M12" s="21">
        <f>L12-K12</f>
        <v/>
      </c>
      <c r="N12" s="10" t="inlineStr"/>
    </row>
    <row r="13" ht="22" customHeight="1">
      <c r="A13" s="5" t="inlineStr">
        <is>
          <t>CM-2409</t>
        </is>
      </c>
      <c r="B13" s="5" t="inlineStr">
        <is>
          <t>Costruzioni Blu spa</t>
        </is>
      </c>
      <c r="C13" s="5" t="inlineStr">
        <is>
          <t>Dado esagonale M24 speciale</t>
        </is>
      </c>
      <c r="D13" s="5" t="inlineStr">
        <is>
          <t>MAZAK QT-250</t>
        </is>
      </c>
      <c r="E13" s="5" t="inlineStr">
        <is>
          <t>Bianchi M.</t>
        </is>
      </c>
      <c r="F13" s="6" t="inlineStr">
        <is>
          <t>11/05/2026</t>
        </is>
      </c>
      <c r="G13" s="6" t="inlineStr">
        <is>
          <t>13/05/2026</t>
        </is>
      </c>
      <c r="H13" s="7" t="n">
        <v>200</v>
      </c>
      <c r="I13" s="7" t="n">
        <v>0</v>
      </c>
      <c r="J13" s="15" t="inlineStr">
        <is>
          <t>PIANIFICATA</t>
        </is>
      </c>
      <c r="K13" s="7" t="n">
        <v>3</v>
      </c>
      <c r="L13" s="7" t="n">
        <v>0</v>
      </c>
      <c r="M13" s="5" t="n"/>
      <c r="N13" s="5" t="inlineStr"/>
    </row>
    <row r="14" ht="22" customHeight="1">
      <c r="A14" s="10" t="inlineStr">
        <is>
          <t>CM-2410</t>
        </is>
      </c>
      <c r="B14" s="10" t="inlineStr">
        <is>
          <t>Fratelli Verdi snc</t>
        </is>
      </c>
      <c r="C14" s="10" t="inlineStr">
        <is>
          <t>Manicotto conico 1:10</t>
        </is>
      </c>
      <c r="D14" s="10" t="inlineStr">
        <is>
          <t>DMG MORI NLX</t>
        </is>
      </c>
      <c r="E14" s="10" t="inlineStr">
        <is>
          <t>Rossi A.</t>
        </is>
      </c>
      <c r="F14" s="11" t="inlineStr">
        <is>
          <t>02/05/2026</t>
        </is>
      </c>
      <c r="G14" s="11" t="inlineStr">
        <is>
          <t>04/05/2026</t>
        </is>
      </c>
      <c r="H14" s="12" t="n">
        <v>40</v>
      </c>
      <c r="I14" s="12" t="n">
        <v>40</v>
      </c>
      <c r="J14" s="13" t="inlineStr">
        <is>
          <t>COMPLETATA</t>
        </is>
      </c>
      <c r="K14" s="12" t="n">
        <v>7.5</v>
      </c>
      <c r="L14" s="12" t="n">
        <v>7</v>
      </c>
      <c r="M14" s="21">
        <f>L14-K14</f>
        <v/>
      </c>
      <c r="N14" s="10" t="inlineStr"/>
    </row>
    <row r="15" ht="22" customHeight="1">
      <c r="A15" s="22" t="n"/>
      <c r="B15" s="22" t="n"/>
      <c r="C15" s="22" t="n"/>
      <c r="D15" s="22" t="n"/>
      <c r="E15" s="22" t="n"/>
      <c r="F15" s="22" t="n"/>
      <c r="G15" s="22" t="n"/>
      <c r="H15" s="22" t="n"/>
      <c r="I15" s="22" t="n"/>
      <c r="J15" s="22" t="n"/>
      <c r="K15" s="22" t="n"/>
      <c r="L15" s="22" t="n"/>
      <c r="M15" s="7">
        <f>IF(L15=0,"",L15-K15)</f>
        <v/>
      </c>
      <c r="N15" s="22" t="n"/>
    </row>
    <row r="16" ht="22" customHeight="1">
      <c r="A16" s="23" t="n"/>
      <c r="B16" s="23" t="n"/>
      <c r="C16" s="23" t="n"/>
      <c r="D16" s="23" t="n"/>
      <c r="E16" s="23" t="n"/>
      <c r="F16" s="23" t="n"/>
      <c r="G16" s="23" t="n"/>
      <c r="H16" s="23" t="n"/>
      <c r="I16" s="23" t="n"/>
      <c r="J16" s="23" t="n"/>
      <c r="K16" s="23" t="n"/>
      <c r="L16" s="23" t="n"/>
      <c r="M16" s="12">
        <f>IF(L16=0,"",L16-K16)</f>
        <v/>
      </c>
      <c r="N16" s="23" t="n"/>
    </row>
    <row r="17" ht="22" customHeight="1">
      <c r="A17" s="22" t="n"/>
      <c r="B17" s="22" t="n"/>
      <c r="C17" s="22" t="n"/>
      <c r="D17" s="22" t="n"/>
      <c r="E17" s="22" t="n"/>
      <c r="F17" s="22" t="n"/>
      <c r="G17" s="22" t="n"/>
      <c r="H17" s="22" t="n"/>
      <c r="I17" s="22" t="n"/>
      <c r="J17" s="22" t="n"/>
      <c r="K17" s="22" t="n"/>
      <c r="L17" s="22" t="n"/>
      <c r="M17" s="7">
        <f>IF(L17=0,"",L17-K17)</f>
        <v/>
      </c>
      <c r="N17" s="22" t="n"/>
    </row>
    <row r="18" ht="22" customHeight="1">
      <c r="A18" s="23" t="n"/>
      <c r="B18" s="23" t="n"/>
      <c r="C18" s="23" t="n"/>
      <c r="D18" s="23" t="n"/>
      <c r="E18" s="23" t="n"/>
      <c r="F18" s="23" t="n"/>
      <c r="G18" s="23" t="n"/>
      <c r="H18" s="23" t="n"/>
      <c r="I18" s="23" t="n"/>
      <c r="J18" s="23" t="n"/>
      <c r="K18" s="23" t="n"/>
      <c r="L18" s="23" t="n"/>
      <c r="M18" s="12">
        <f>IF(L18=0,"",L18-K18)</f>
        <v/>
      </c>
      <c r="N18" s="23" t="n"/>
    </row>
    <row r="19" ht="22" customHeight="1">
      <c r="A19" s="22" t="n"/>
      <c r="B19" s="22" t="n"/>
      <c r="C19" s="22" t="n"/>
      <c r="D19" s="22" t="n"/>
      <c r="E19" s="22" t="n"/>
      <c r="F19" s="22" t="n"/>
      <c r="G19" s="22" t="n"/>
      <c r="H19" s="22" t="n"/>
      <c r="I19" s="22" t="n"/>
      <c r="J19" s="22" t="n"/>
      <c r="K19" s="22" t="n"/>
      <c r="L19" s="22" t="n"/>
      <c r="M19" s="7">
        <f>IF(L19=0,"",L19-K19)</f>
        <v/>
      </c>
      <c r="N19" s="22" t="n"/>
    </row>
    <row r="20" ht="22" customHeight="1">
      <c r="A20" s="23" t="n"/>
      <c r="B20" s="23" t="n"/>
      <c r="C20" s="23" t="n"/>
      <c r="D20" s="23" t="n"/>
      <c r="E20" s="23" t="n"/>
      <c r="F20" s="23" t="n"/>
      <c r="G20" s="23" t="n"/>
      <c r="H20" s="23" t="n"/>
      <c r="I20" s="23" t="n"/>
      <c r="J20" s="23" t="n"/>
      <c r="K20" s="23" t="n"/>
      <c r="L20" s="23" t="n"/>
      <c r="M20" s="12">
        <f>IF(L20=0,"",L20-K20)</f>
        <v/>
      </c>
      <c r="N20" s="23" t="n"/>
    </row>
    <row r="21" ht="22" customHeight="1">
      <c r="A21" s="22" t="n"/>
      <c r="B21" s="22" t="n"/>
      <c r="C21" s="22" t="n"/>
      <c r="D21" s="22" t="n"/>
      <c r="E21" s="22" t="n"/>
      <c r="F21" s="22" t="n"/>
      <c r="G21" s="22" t="n"/>
      <c r="H21" s="22" t="n"/>
      <c r="I21" s="22" t="n"/>
      <c r="J21" s="22" t="n"/>
      <c r="K21" s="22" t="n"/>
      <c r="L21" s="22" t="n"/>
      <c r="M21" s="7">
        <f>IF(L21=0,"",L21-K21)</f>
        <v/>
      </c>
      <c r="N21" s="22" t="n"/>
    </row>
    <row r="22" ht="22" customHeight="1">
      <c r="A22" s="23" t="n"/>
      <c r="B22" s="23" t="n"/>
      <c r="C22" s="23" t="n"/>
      <c r="D22" s="23" t="n"/>
      <c r="E22" s="23" t="n"/>
      <c r="F22" s="23" t="n"/>
      <c r="G22" s="23" t="n"/>
      <c r="H22" s="23" t="n"/>
      <c r="I22" s="23" t="n"/>
      <c r="J22" s="23" t="n"/>
      <c r="K22" s="23" t="n"/>
      <c r="L22" s="23" t="n"/>
      <c r="M22" s="12">
        <f>IF(L22=0,"",L22-K22)</f>
        <v/>
      </c>
      <c r="N22" s="23" t="n"/>
    </row>
    <row r="23" ht="22" customHeight="1">
      <c r="A23" s="22" t="n"/>
      <c r="B23" s="22" t="n"/>
      <c r="C23" s="22" t="n"/>
      <c r="D23" s="22" t="n"/>
      <c r="E23" s="22" t="n"/>
      <c r="F23" s="22" t="n"/>
      <c r="G23" s="22" t="n"/>
      <c r="H23" s="22" t="n"/>
      <c r="I23" s="22" t="n"/>
      <c r="J23" s="22" t="n"/>
      <c r="K23" s="22" t="n"/>
      <c r="L23" s="22" t="n"/>
      <c r="M23" s="7">
        <f>IF(L23=0,"",L23-K23)</f>
        <v/>
      </c>
      <c r="N23" s="22" t="n"/>
    </row>
    <row r="24" ht="22" customHeight="1">
      <c r="A24" s="23" t="n"/>
      <c r="B24" s="23" t="n"/>
      <c r="C24" s="23" t="n"/>
      <c r="D24" s="23" t="n"/>
      <c r="E24" s="23" t="n"/>
      <c r="F24" s="23" t="n"/>
      <c r="G24" s="23" t="n"/>
      <c r="H24" s="23" t="n"/>
      <c r="I24" s="23" t="n"/>
      <c r="J24" s="23" t="n"/>
      <c r="K24" s="23" t="n"/>
      <c r="L24" s="23" t="n"/>
      <c r="M24" s="12">
        <f>IF(L24=0,"",L24-K24)</f>
        <v/>
      </c>
      <c r="N24" s="23" t="n"/>
    </row>
    <row r="25" ht="22" customHeight="1">
      <c r="A25" s="22" t="n"/>
      <c r="B25" s="22" t="n"/>
      <c r="C25" s="22" t="n"/>
      <c r="D25" s="22" t="n"/>
      <c r="E25" s="22" t="n"/>
      <c r="F25" s="22" t="n"/>
      <c r="G25" s="22" t="n"/>
      <c r="H25" s="22" t="n"/>
      <c r="I25" s="22" t="n"/>
      <c r="J25" s="22" t="n"/>
      <c r="K25" s="22" t="n"/>
      <c r="L25" s="22" t="n"/>
      <c r="M25" s="7">
        <f>IF(L25=0,"",L25-K25)</f>
        <v/>
      </c>
      <c r="N25" s="22" t="n"/>
    </row>
    <row r="26" ht="22" customHeight="1">
      <c r="A26" s="23" t="n"/>
      <c r="B26" s="23" t="n"/>
      <c r="C26" s="23" t="n"/>
      <c r="D26" s="23" t="n"/>
      <c r="E26" s="23" t="n"/>
      <c r="F26" s="23" t="n"/>
      <c r="G26" s="23" t="n"/>
      <c r="H26" s="23" t="n"/>
      <c r="I26" s="23" t="n"/>
      <c r="J26" s="23" t="n"/>
      <c r="K26" s="23" t="n"/>
      <c r="L26" s="23" t="n"/>
      <c r="M26" s="12">
        <f>IF(L26=0,"",L26-K26)</f>
        <v/>
      </c>
      <c r="N26" s="23" t="n"/>
    </row>
    <row r="27" ht="22" customHeight="1">
      <c r="A27" s="22" t="n"/>
      <c r="B27" s="22" t="n"/>
      <c r="C27" s="22" t="n"/>
      <c r="D27" s="22" t="n"/>
      <c r="E27" s="22" t="n"/>
      <c r="F27" s="22" t="n"/>
      <c r="G27" s="22" t="n"/>
      <c r="H27" s="22" t="n"/>
      <c r="I27" s="22" t="n"/>
      <c r="J27" s="22" t="n"/>
      <c r="K27" s="22" t="n"/>
      <c r="L27" s="22" t="n"/>
      <c r="M27" s="7">
        <f>IF(L27=0,"",L27-K27)</f>
        <v/>
      </c>
      <c r="N27" s="22" t="n"/>
    </row>
    <row r="28" ht="22" customHeight="1">
      <c r="A28" s="23" t="n"/>
      <c r="B28" s="23" t="n"/>
      <c r="C28" s="23" t="n"/>
      <c r="D28" s="23" t="n"/>
      <c r="E28" s="23" t="n"/>
      <c r="F28" s="23" t="n"/>
      <c r="G28" s="23" t="n"/>
      <c r="H28" s="23" t="n"/>
      <c r="I28" s="23" t="n"/>
      <c r="J28" s="23" t="n"/>
      <c r="K28" s="23" t="n"/>
      <c r="L28" s="23" t="n"/>
      <c r="M28" s="12">
        <f>IF(L28=0,"",L28-K28)</f>
        <v/>
      </c>
      <c r="N28" s="23" t="n"/>
    </row>
    <row r="29" ht="22" customHeight="1">
      <c r="A29" s="22" t="n"/>
      <c r="B29" s="22" t="n"/>
      <c r="C29" s="22" t="n"/>
      <c r="D29" s="22" t="n"/>
      <c r="E29" s="22" t="n"/>
      <c r="F29" s="22" t="n"/>
      <c r="G29" s="22" t="n"/>
      <c r="H29" s="22" t="n"/>
      <c r="I29" s="22" t="n"/>
      <c r="J29" s="22" t="n"/>
      <c r="K29" s="22" t="n"/>
      <c r="L29" s="22" t="n"/>
      <c r="M29" s="7">
        <f>IF(L29=0,"",L29-K29)</f>
        <v/>
      </c>
      <c r="N29" s="22" t="n"/>
    </row>
    <row r="30" ht="22" customHeight="1">
      <c r="A30" s="23" t="n"/>
      <c r="B30" s="23" t="n"/>
      <c r="C30" s="23" t="n"/>
      <c r="D30" s="23" t="n"/>
      <c r="E30" s="23" t="n"/>
      <c r="F30" s="23" t="n"/>
      <c r="G30" s="23" t="n"/>
      <c r="H30" s="23" t="n"/>
      <c r="I30" s="23" t="n"/>
      <c r="J30" s="23" t="n"/>
      <c r="K30" s="23" t="n"/>
      <c r="L30" s="23" t="n"/>
      <c r="M30" s="12">
        <f>IF(L30=0,"",L30-K30)</f>
        <v/>
      </c>
      <c r="N30" s="23" t="n"/>
    </row>
    <row r="31" ht="22" customHeight="1">
      <c r="A31" s="22" t="n"/>
      <c r="B31" s="22" t="n"/>
      <c r="C31" s="22" t="n"/>
      <c r="D31" s="22" t="n"/>
      <c r="E31" s="22" t="n"/>
      <c r="F31" s="22" t="n"/>
      <c r="G31" s="22" t="n"/>
      <c r="H31" s="22" t="n"/>
      <c r="I31" s="22" t="n"/>
      <c r="J31" s="22" t="n"/>
      <c r="K31" s="22" t="n"/>
      <c r="L31" s="22" t="n"/>
      <c r="M31" s="7">
        <f>IF(L31=0,"",L31-K31)</f>
        <v/>
      </c>
      <c r="N31" s="22" t="n"/>
    </row>
    <row r="32" ht="22" customHeight="1">
      <c r="A32" s="23" t="n"/>
      <c r="B32" s="23" t="n"/>
      <c r="C32" s="23" t="n"/>
      <c r="D32" s="23" t="n"/>
      <c r="E32" s="23" t="n"/>
      <c r="F32" s="23" t="n"/>
      <c r="G32" s="23" t="n"/>
      <c r="H32" s="23" t="n"/>
      <c r="I32" s="23" t="n"/>
      <c r="J32" s="23" t="n"/>
      <c r="K32" s="23" t="n"/>
      <c r="L32" s="23" t="n"/>
      <c r="M32" s="12">
        <f>IF(L32=0,"",L32-K32)</f>
        <v/>
      </c>
      <c r="N32" s="23" t="n"/>
    </row>
    <row r="33" ht="22" customHeight="1">
      <c r="A33" s="22" t="n"/>
      <c r="B33" s="22" t="n"/>
      <c r="C33" s="22" t="n"/>
      <c r="D33" s="22" t="n"/>
      <c r="E33" s="22" t="n"/>
      <c r="F33" s="22" t="n"/>
      <c r="G33" s="22" t="n"/>
      <c r="H33" s="22" t="n"/>
      <c r="I33" s="22" t="n"/>
      <c r="J33" s="22" t="n"/>
      <c r="K33" s="22" t="n"/>
      <c r="L33" s="22" t="n"/>
      <c r="M33" s="7">
        <f>IF(L33=0,"",L33-K33)</f>
        <v/>
      </c>
      <c r="N33" s="22" t="n"/>
    </row>
    <row r="34" ht="22" customHeight="1">
      <c r="A34" s="23" t="n"/>
      <c r="B34" s="23" t="n"/>
      <c r="C34" s="23" t="n"/>
      <c r="D34" s="23" t="n"/>
      <c r="E34" s="23" t="n"/>
      <c r="F34" s="23" t="n"/>
      <c r="G34" s="23" t="n"/>
      <c r="H34" s="23" t="n"/>
      <c r="I34" s="23" t="n"/>
      <c r="J34" s="23" t="n"/>
      <c r="K34" s="23" t="n"/>
      <c r="L34" s="23" t="n"/>
      <c r="M34" s="12">
        <f>IF(L34=0,"",L34-K34)</f>
        <v/>
      </c>
      <c r="N34" s="23" t="n"/>
    </row>
    <row r="35" ht="22" customHeight="1">
      <c r="A35" s="22" t="n"/>
      <c r="B35" s="22" t="n"/>
      <c r="C35" s="22" t="n"/>
      <c r="D35" s="22" t="n"/>
      <c r="E35" s="22" t="n"/>
      <c r="F35" s="22" t="n"/>
      <c r="G35" s="22" t="n"/>
      <c r="H35" s="22" t="n"/>
      <c r="I35" s="22" t="n"/>
      <c r="J35" s="22" t="n"/>
      <c r="K35" s="22" t="n"/>
      <c r="L35" s="22" t="n"/>
      <c r="M35" s="7">
        <f>IF(L35=0,"",L35-K35)</f>
        <v/>
      </c>
      <c r="N35" s="22" t="n"/>
    </row>
    <row r="36" ht="22" customHeight="1">
      <c r="A36" s="23" t="n"/>
      <c r="B36" s="23" t="n"/>
      <c r="C36" s="23" t="n"/>
      <c r="D36" s="23" t="n"/>
      <c r="E36" s="23" t="n"/>
      <c r="F36" s="23" t="n"/>
      <c r="G36" s="23" t="n"/>
      <c r="H36" s="23" t="n"/>
      <c r="I36" s="23" t="n"/>
      <c r="J36" s="23" t="n"/>
      <c r="K36" s="23" t="n"/>
      <c r="L36" s="23" t="n"/>
      <c r="M36" s="12">
        <f>IF(L36=0,"",L36-K36)</f>
        <v/>
      </c>
      <c r="N36" s="23" t="n"/>
    </row>
    <row r="37" ht="22" customHeight="1">
      <c r="A37" s="22" t="n"/>
      <c r="B37" s="22" t="n"/>
      <c r="C37" s="22" t="n"/>
      <c r="D37" s="22" t="n"/>
      <c r="E37" s="22" t="n"/>
      <c r="F37" s="22" t="n"/>
      <c r="G37" s="22" t="n"/>
      <c r="H37" s="22" t="n"/>
      <c r="I37" s="22" t="n"/>
      <c r="J37" s="22" t="n"/>
      <c r="K37" s="22" t="n"/>
      <c r="L37" s="22" t="n"/>
      <c r="M37" s="7">
        <f>IF(L37=0,"",L37-K37)</f>
        <v/>
      </c>
      <c r="N37" s="22" t="n"/>
    </row>
    <row r="38" ht="22" customHeight="1">
      <c r="A38" s="23" t="n"/>
      <c r="B38" s="23" t="n"/>
      <c r="C38" s="23" t="n"/>
      <c r="D38" s="23" t="n"/>
      <c r="E38" s="23" t="n"/>
      <c r="F38" s="23" t="n"/>
      <c r="G38" s="23" t="n"/>
      <c r="H38" s="23" t="n"/>
      <c r="I38" s="23" t="n"/>
      <c r="J38" s="23" t="n"/>
      <c r="K38" s="23" t="n"/>
      <c r="L38" s="23" t="n"/>
      <c r="M38" s="12">
        <f>IF(L38=0,"",L38-K38)</f>
        <v/>
      </c>
      <c r="N38" s="23" t="n"/>
    </row>
    <row r="39" ht="22" customHeight="1">
      <c r="A39" s="22" t="n"/>
      <c r="B39" s="22" t="n"/>
      <c r="C39" s="22" t="n"/>
      <c r="D39" s="22" t="n"/>
      <c r="E39" s="22" t="n"/>
      <c r="F39" s="22" t="n"/>
      <c r="G39" s="22" t="n"/>
      <c r="H39" s="22" t="n"/>
      <c r="I39" s="22" t="n"/>
      <c r="J39" s="22" t="n"/>
      <c r="K39" s="22" t="n"/>
      <c r="L39" s="22" t="n"/>
      <c r="M39" s="7">
        <f>IF(L39=0,"",L39-K39)</f>
        <v/>
      </c>
      <c r="N39" s="22" t="n"/>
    </row>
    <row r="40" ht="22" customHeight="1">
      <c r="A40" s="23" t="n"/>
      <c r="B40" s="23" t="n"/>
      <c r="C40" s="23" t="n"/>
      <c r="D40" s="23" t="n"/>
      <c r="E40" s="23" t="n"/>
      <c r="F40" s="23" t="n"/>
      <c r="G40" s="23" t="n"/>
      <c r="H40" s="23" t="n"/>
      <c r="I40" s="23" t="n"/>
      <c r="J40" s="23" t="n"/>
      <c r="K40" s="23" t="n"/>
      <c r="L40" s="23" t="n"/>
      <c r="M40" s="12">
        <f>IF(L40=0,"",L40-K40)</f>
        <v/>
      </c>
      <c r="N40" s="23" t="n"/>
    </row>
    <row r="41" ht="22" customHeight="1">
      <c r="A41" s="22" t="n"/>
      <c r="B41" s="22" t="n"/>
      <c r="C41" s="22" t="n"/>
      <c r="D41" s="22" t="n"/>
      <c r="E41" s="22" t="n"/>
      <c r="F41" s="22" t="n"/>
      <c r="G41" s="22" t="n"/>
      <c r="H41" s="22" t="n"/>
      <c r="I41" s="22" t="n"/>
      <c r="J41" s="22" t="n"/>
      <c r="K41" s="22" t="n"/>
      <c r="L41" s="22" t="n"/>
      <c r="M41" s="7">
        <f>IF(L41=0,"",L41-K41)</f>
        <v/>
      </c>
      <c r="N41" s="22" t="n"/>
    </row>
    <row r="42" ht="22" customHeight="1">
      <c r="A42" s="23" t="n"/>
      <c r="B42" s="23" t="n"/>
      <c r="C42" s="23" t="n"/>
      <c r="D42" s="23" t="n"/>
      <c r="E42" s="23" t="n"/>
      <c r="F42" s="23" t="n"/>
      <c r="G42" s="23" t="n"/>
      <c r="H42" s="23" t="n"/>
      <c r="I42" s="23" t="n"/>
      <c r="J42" s="23" t="n"/>
      <c r="K42" s="23" t="n"/>
      <c r="L42" s="23" t="n"/>
      <c r="M42" s="12">
        <f>IF(L42=0,"",L42-K42)</f>
        <v/>
      </c>
      <c r="N42" s="23" t="n"/>
    </row>
    <row r="43" ht="22" customHeight="1">
      <c r="A43" s="22" t="n"/>
      <c r="B43" s="22" t="n"/>
      <c r="C43" s="22" t="n"/>
      <c r="D43" s="22" t="n"/>
      <c r="E43" s="22" t="n"/>
      <c r="F43" s="22" t="n"/>
      <c r="G43" s="22" t="n"/>
      <c r="H43" s="22" t="n"/>
      <c r="I43" s="22" t="n"/>
      <c r="J43" s="22" t="n"/>
      <c r="K43" s="22" t="n"/>
      <c r="L43" s="22" t="n"/>
      <c r="M43" s="7">
        <f>IF(L43=0,"",L43-K43)</f>
        <v/>
      </c>
      <c r="N43" s="22" t="n"/>
    </row>
    <row r="44" ht="22" customHeight="1">
      <c r="A44" s="23" t="n"/>
      <c r="B44" s="23" t="n"/>
      <c r="C44" s="23" t="n"/>
      <c r="D44" s="23" t="n"/>
      <c r="E44" s="23" t="n"/>
      <c r="F44" s="23" t="n"/>
      <c r="G44" s="23" t="n"/>
      <c r="H44" s="23" t="n"/>
      <c r="I44" s="23" t="n"/>
      <c r="J44" s="23" t="n"/>
      <c r="K44" s="23" t="n"/>
      <c r="L44" s="23" t="n"/>
      <c r="M44" s="12">
        <f>IF(L44=0,"",L44-K44)</f>
        <v/>
      </c>
      <c r="N44" s="23" t="n"/>
    </row>
    <row r="45" ht="22" customHeight="1">
      <c r="A45" s="22" t="n"/>
      <c r="B45" s="22" t="n"/>
      <c r="C45" s="22" t="n"/>
      <c r="D45" s="22" t="n"/>
      <c r="E45" s="22" t="n"/>
      <c r="F45" s="22" t="n"/>
      <c r="G45" s="22" t="n"/>
      <c r="H45" s="22" t="n"/>
      <c r="I45" s="22" t="n"/>
      <c r="J45" s="22" t="n"/>
      <c r="K45" s="22" t="n"/>
      <c r="L45" s="22" t="n"/>
      <c r="M45" s="7">
        <f>IF(L45=0,"",L45-K45)</f>
        <v/>
      </c>
      <c r="N45" s="22" t="n"/>
    </row>
    <row r="46" ht="22" customHeight="1">
      <c r="A46" s="23" t="n"/>
      <c r="B46" s="23" t="n"/>
      <c r="C46" s="23" t="n"/>
      <c r="D46" s="23" t="n"/>
      <c r="E46" s="23" t="n"/>
      <c r="F46" s="23" t="n"/>
      <c r="G46" s="23" t="n"/>
      <c r="H46" s="23" t="n"/>
      <c r="I46" s="23" t="n"/>
      <c r="J46" s="23" t="n"/>
      <c r="K46" s="23" t="n"/>
      <c r="L46" s="23" t="n"/>
      <c r="M46" s="12">
        <f>IF(L46=0,"",L46-K46)</f>
        <v/>
      </c>
      <c r="N46" s="23" t="n"/>
    </row>
    <row r="47" ht="22" customHeight="1">
      <c r="A47" s="22" t="n"/>
      <c r="B47" s="22" t="n"/>
      <c r="C47" s="22" t="n"/>
      <c r="D47" s="22" t="n"/>
      <c r="E47" s="22" t="n"/>
      <c r="F47" s="22" t="n"/>
      <c r="G47" s="22" t="n"/>
      <c r="H47" s="22" t="n"/>
      <c r="I47" s="22" t="n"/>
      <c r="J47" s="22" t="n"/>
      <c r="K47" s="22" t="n"/>
      <c r="L47" s="22" t="n"/>
      <c r="M47" s="7">
        <f>IF(L47=0,"",L47-K47)</f>
        <v/>
      </c>
      <c r="N47" s="22" t="n"/>
    </row>
    <row r="48" ht="22" customHeight="1">
      <c r="A48" s="23" t="n"/>
      <c r="B48" s="23" t="n"/>
      <c r="C48" s="23" t="n"/>
      <c r="D48" s="23" t="n"/>
      <c r="E48" s="23" t="n"/>
      <c r="F48" s="23" t="n"/>
      <c r="G48" s="23" t="n"/>
      <c r="H48" s="23" t="n"/>
      <c r="I48" s="23" t="n"/>
      <c r="J48" s="23" t="n"/>
      <c r="K48" s="23" t="n"/>
      <c r="L48" s="23" t="n"/>
      <c r="M48" s="12">
        <f>IF(L48=0,"",L48-K48)</f>
        <v/>
      </c>
      <c r="N48" s="23" t="n"/>
    </row>
    <row r="49" ht="22" customHeight="1">
      <c r="A49" s="22" t="n"/>
      <c r="B49" s="22" t="n"/>
      <c r="C49" s="22" t="n"/>
      <c r="D49" s="22" t="n"/>
      <c r="E49" s="22" t="n"/>
      <c r="F49" s="22" t="n"/>
      <c r="G49" s="22" t="n"/>
      <c r="H49" s="22" t="n"/>
      <c r="I49" s="22" t="n"/>
      <c r="J49" s="22" t="n"/>
      <c r="K49" s="22" t="n"/>
      <c r="L49" s="22" t="n"/>
      <c r="M49" s="7">
        <f>IF(L49=0,"",L49-K49)</f>
        <v/>
      </c>
      <c r="N49" s="22" t="n"/>
    </row>
    <row r="50" ht="22" customHeight="1">
      <c r="A50" s="23" t="n"/>
      <c r="B50" s="23" t="n"/>
      <c r="C50" s="23" t="n"/>
      <c r="D50" s="23" t="n"/>
      <c r="E50" s="23" t="n"/>
      <c r="F50" s="23" t="n"/>
      <c r="G50" s="23" t="n"/>
      <c r="H50" s="23" t="n"/>
      <c r="I50" s="23" t="n"/>
      <c r="J50" s="23" t="n"/>
      <c r="K50" s="23" t="n"/>
      <c r="L50" s="23" t="n"/>
      <c r="M50" s="12">
        <f>IF(L50=0,"",L50-K50)</f>
        <v/>
      </c>
      <c r="N50" s="23" t="n"/>
    </row>
    <row r="51" ht="22" customHeight="1">
      <c r="A51" s="22" t="n"/>
      <c r="B51" s="22" t="n"/>
      <c r="C51" s="22" t="n"/>
      <c r="D51" s="22" t="n"/>
      <c r="E51" s="22" t="n"/>
      <c r="F51" s="22" t="n"/>
      <c r="G51" s="22" t="n"/>
      <c r="H51" s="22" t="n"/>
      <c r="I51" s="22" t="n"/>
      <c r="J51" s="22" t="n"/>
      <c r="K51" s="22" t="n"/>
      <c r="L51" s="22" t="n"/>
      <c r="M51" s="7">
        <f>IF(L51=0,"",L51-K51)</f>
        <v/>
      </c>
      <c r="N51" s="22" t="n"/>
    </row>
    <row r="52" ht="22" customHeight="1">
      <c r="A52" s="23" t="n"/>
      <c r="B52" s="23" t="n"/>
      <c r="C52" s="23" t="n"/>
      <c r="D52" s="23" t="n"/>
      <c r="E52" s="23" t="n"/>
      <c r="F52" s="23" t="n"/>
      <c r="G52" s="23" t="n"/>
      <c r="H52" s="23" t="n"/>
      <c r="I52" s="23" t="n"/>
      <c r="J52" s="23" t="n"/>
      <c r="K52" s="23" t="n"/>
      <c r="L52" s="23" t="n"/>
      <c r="M52" s="12">
        <f>IF(L52=0,"",L52-K52)</f>
        <v/>
      </c>
      <c r="N52" s="23" t="n"/>
    </row>
    <row r="53" ht="22" customHeight="1">
      <c r="A53" s="22" t="n"/>
      <c r="B53" s="22" t="n"/>
      <c r="C53" s="22" t="n"/>
      <c r="D53" s="22" t="n"/>
      <c r="E53" s="22" t="n"/>
      <c r="F53" s="22" t="n"/>
      <c r="G53" s="22" t="n"/>
      <c r="H53" s="22" t="n"/>
      <c r="I53" s="22" t="n"/>
      <c r="J53" s="22" t="n"/>
      <c r="K53" s="22" t="n"/>
      <c r="L53" s="22" t="n"/>
      <c r="M53" s="7">
        <f>IF(L53=0,"",L53-K53)</f>
        <v/>
      </c>
      <c r="N53" s="22" t="n"/>
    </row>
    <row r="54" ht="22" customHeight="1">
      <c r="A54" s="23" t="n"/>
      <c r="B54" s="23" t="n"/>
      <c r="C54" s="23" t="n"/>
      <c r="D54" s="23" t="n"/>
      <c r="E54" s="23" t="n"/>
      <c r="F54" s="23" t="n"/>
      <c r="G54" s="23" t="n"/>
      <c r="H54" s="23" t="n"/>
      <c r="I54" s="23" t="n"/>
      <c r="J54" s="23" t="n"/>
      <c r="K54" s="23" t="n"/>
      <c r="L54" s="23" t="n"/>
      <c r="M54" s="12">
        <f>IF(L54=0,"",L54-K54)</f>
        <v/>
      </c>
      <c r="N54" s="23" t="n"/>
    </row>
    <row r="55" ht="26" customHeight="1">
      <c r="A55" s="24" t="inlineStr">
        <is>
          <t>TOTALI</t>
        </is>
      </c>
      <c r="B55" s="25" t="n"/>
      <c r="C55" s="25" t="n"/>
      <c r="D55" s="25" t="n"/>
      <c r="E55" s="25" t="n"/>
      <c r="F55" s="25" t="n"/>
      <c r="G55" s="25" t="n"/>
      <c r="H55" s="25">
        <f>SUM(H5:H54)</f>
        <v/>
      </c>
      <c r="I55" s="25">
        <f>SUM(I5:I54)</f>
        <v/>
      </c>
      <c r="J55" s="25" t="n"/>
      <c r="K55" s="25">
        <f>SUM(K5:K54)</f>
        <v/>
      </c>
      <c r="L55" s="25">
        <f>SUM(L5:L54)</f>
        <v/>
      </c>
      <c r="M55" s="25">
        <f>SUM(M5:M54)</f>
        <v/>
      </c>
      <c r="N55" s="26" t="n"/>
    </row>
  </sheetData>
  <mergeCells count="3">
    <mergeCell ref="A3:N3"/>
    <mergeCell ref="A2:N2"/>
    <mergeCell ref="A1:N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tabColor rgb="0022C55E"/>
    <outlinePr summaryBelow="1" summaryRight="1"/>
    <pageSetUpPr/>
  </sheetPr>
  <dimension ref="A1:H18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</cols>
  <sheetData>
    <row r="1" ht="36" customHeight="1">
      <c r="A1" s="1" t="inlineStr">
        <is>
          <t>📊  CRUSCOTTO PRODUZIONE</t>
        </is>
      </c>
    </row>
    <row r="2" ht="20" customHeight="1">
      <c r="A2" s="27" t="inlineStr">
        <is>
          <t>⚠️  Aggiornamento manuale — Excel non vede cosa succede in officina in tempo reale. Per dati live, alert automatici e Gantt dinamico → CNCManager</t>
        </is>
      </c>
    </row>
    <row r="3" ht="12" customHeight="1">
      <c r="A3" s="3" t="n"/>
    </row>
    <row r="4" ht="32" customHeight="1">
      <c r="A4" s="28" t="inlineStr">
        <is>
          <t>COMMESSE TOTALI</t>
        </is>
      </c>
      <c r="B4" s="28" t="inlineStr">
        <is>
          <t>IN LAVORAZIONE</t>
        </is>
      </c>
      <c r="C4" s="28" t="inlineStr">
        <is>
          <t>COMPLETATE</t>
        </is>
      </c>
      <c r="D4" s="28" t="inlineStr">
        <is>
          <t>IN RITARDO</t>
        </is>
      </c>
      <c r="E4" s="28" t="inlineStr">
        <is>
          <t>PEZZI ORDINATI</t>
        </is>
      </c>
      <c r="F4" s="28" t="inlineStr">
        <is>
          <t>PEZZI PRODOTTI</t>
        </is>
      </c>
      <c r="G4" s="28" t="inlineStr">
        <is>
          <t>ORE STIMATE</t>
        </is>
      </c>
      <c r="H4" s="28" t="inlineStr">
        <is>
          <t>ORE EFFETTIVE</t>
        </is>
      </c>
    </row>
    <row r="5" ht="48" customHeight="1">
      <c r="A5" s="29">
        <f>COUNTA('📋 Registro Commesse'!A5:A54)</f>
        <v/>
      </c>
      <c r="B5" s="30">
        <f>COUNTIF('📋 Registro Commesse'!J5:J54,"IN LAVORAZIONE")</f>
        <v/>
      </c>
      <c r="C5" s="31">
        <f>COUNTIF('📋 Registro Commesse'!J5:J54,"COMPLETATA")</f>
        <v/>
      </c>
      <c r="D5" s="32">
        <f>COUNTIF('📋 Registro Commesse'!J5:J54,"IN RITARDO")</f>
        <v/>
      </c>
      <c r="E5" s="29">
        <f>'📋 Registro Commesse'!H55</f>
        <v/>
      </c>
      <c r="F5" s="30">
        <f>'📋 Registro Commesse'!I55</f>
        <v/>
      </c>
      <c r="G5" s="29">
        <f>'📋 Registro Commesse'!K55</f>
        <v/>
      </c>
      <c r="H5" s="33">
        <f>'📋 Registro Commesse'!L55</f>
        <v/>
      </c>
    </row>
    <row r="7" ht="16" customHeight="1">
      <c r="A7" s="3" t="n"/>
    </row>
    <row r="8" ht="28" customHeight="1">
      <c r="A8" s="34" t="inlineStr">
        <is>
          <t>📉  LIMITI DI QUESTO TEMPLATE EXCEL</t>
        </is>
      </c>
    </row>
    <row r="9" ht="30" customHeight="1">
      <c r="A9" s="35" t="inlineStr">
        <is>
          <t>❌  Nessun aggiornamento automatico</t>
        </is>
      </c>
      <c r="C9" s="36" t="inlineStr">
        <is>
          <t>Devi aprire e aggiornare a mano ogni volta — mentre la macchina lavora, il file è fermo.</t>
        </is>
      </c>
    </row>
    <row r="10" ht="30" customHeight="1">
      <c r="A10" s="35" t="inlineStr">
        <is>
          <t>❌  Nessun alert su ritardi</t>
        </is>
      </c>
      <c r="C10" s="36" t="inlineStr">
        <is>
          <t>Se una commessa sforata il tempo stimato, non ricevi nessuna notifica. Lo scopri quando è troppo tardi.</t>
        </is>
      </c>
    </row>
    <row r="11" ht="30" customHeight="1">
      <c r="A11" s="35" t="inlineStr">
        <is>
          <t>❌  Nessun OEE / efficienza macchina</t>
        </is>
      </c>
      <c r="C11" s="36" t="inlineStr">
        <is>
          <t>Non puoi calcolare il rendimento reale di ogni macchina senza raccolta dati automatica.</t>
        </is>
      </c>
    </row>
    <row r="12" ht="30" customHeight="1">
      <c r="A12" s="35" t="inlineStr">
        <is>
          <t>❌  Nessun Gantt dinamico</t>
        </is>
      </c>
      <c r="C12" s="36" t="inlineStr">
        <is>
          <t>La pianificazione deve essere aggiornata a mano. Con più di 5-6 macchine diventa ingestibile.</t>
        </is>
      </c>
    </row>
    <row r="13" ht="30" customHeight="1">
      <c r="A13" s="35" t="inlineStr">
        <is>
          <t>❌  Nessuna tracciabilità operatore</t>
        </is>
      </c>
      <c r="C13" s="36" t="inlineStr">
        <is>
          <t>Non c'è storico di chi ha fatto cosa, quando, con quale risultato.</t>
        </is>
      </c>
    </row>
    <row r="14" ht="30" customHeight="1">
      <c r="A14" s="35" t="inlineStr">
        <is>
          <t>❌  Nessuna connessione alle macchine</t>
        </is>
      </c>
      <c r="C14" s="36" t="inlineStr">
        <is>
          <t>Excel non vede i dati delle macchine CNC. Devi inserire tutto manualmente.</t>
        </is>
      </c>
    </row>
    <row r="15" ht="30" customHeight="1">
      <c r="A15" s="37" t="inlineStr">
        <is>
          <t>✅  Cosa fa CNCManager al posto tuo</t>
        </is>
      </c>
      <c r="C15" s="38" t="inlineStr">
        <is>
          <t>Raccoglie i dati in automatico da CIMCO MDC-Max, aggiorna il Gantt, manda alert, calcola OEE e costi reali.</t>
        </is>
      </c>
    </row>
    <row r="17" ht="16" customHeight="1">
      <c r="A17" s="3" t="n"/>
    </row>
    <row r="18" ht="32" customHeight="1">
      <c r="A18" s="39" t="inlineStr">
        <is>
          <t>🚀  Scopri CNCManager → cncmanager.com  |  Analisi gratuita per la tua officina: info@cncmanager.com</t>
        </is>
      </c>
    </row>
  </sheetData>
  <mergeCells count="21">
    <mergeCell ref="C10:H10"/>
    <mergeCell ref="A15:B15"/>
    <mergeCell ref="A11:B11"/>
    <mergeCell ref="C9:H9"/>
    <mergeCell ref="A1:H1"/>
    <mergeCell ref="C12:H12"/>
    <mergeCell ref="C11:H11"/>
    <mergeCell ref="A7:H7"/>
    <mergeCell ref="A12:B12"/>
    <mergeCell ref="A18:H18"/>
    <mergeCell ref="A3:H3"/>
    <mergeCell ref="C13:H13"/>
    <mergeCell ref="A2:H2"/>
    <mergeCell ref="A14:B14"/>
    <mergeCell ref="A8:H8"/>
    <mergeCell ref="C15:H15"/>
    <mergeCell ref="A17:H17"/>
    <mergeCell ref="C14:H14"/>
    <mergeCell ref="A10:B10"/>
    <mergeCell ref="A13:B13"/>
    <mergeCell ref="A9:B9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tabColor rgb="00F97316"/>
    <outlinePr summaryBelow="1" summaryRight="1"/>
    <pageSetUpPr/>
  </sheetPr>
  <dimension ref="A1:D20"/>
  <sheetViews>
    <sheetView showGridLines="0"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32" customWidth="1" min="3" max="3"/>
    <col width="32" customWidth="1" min="4" max="4"/>
  </cols>
  <sheetData>
    <row r="1" ht="36" customHeight="1">
      <c r="A1" s="40" t="inlineStr">
        <is>
          <t>🚀  DA EXCEL A CNCMANAGER: IL PASSO SUCCESSIVO</t>
        </is>
      </c>
    </row>
    <row r="2" ht="22" customHeight="1">
      <c r="A2" s="41" t="inlineStr">
        <is>
          <t>Stai usando questo template manualmente. CNCManager fa lo stesso lavoro in automatico, collegato alle tue macchine.</t>
        </is>
      </c>
    </row>
    <row r="3" ht="12" customHeight="1">
      <c r="A3" s="3" t="n"/>
    </row>
    <row r="4" ht="28" customHeight="1">
      <c r="A4" s="42" t="inlineStr"/>
      <c r="B4" s="42" t="inlineStr">
        <is>
          <t>📋 Questo template Excel</t>
        </is>
      </c>
      <c r="C4" s="42" t="inlineStr">
        <is>
          <t>⚙️ CNCManager</t>
        </is>
      </c>
      <c r="D4" s="42" t="inlineStr">
        <is>
          <t>📈 Impatto in officina</t>
        </is>
      </c>
    </row>
    <row r="5" ht="28" customHeight="1">
      <c r="A5" s="43" t="inlineStr">
        <is>
          <t>Stato commesse</t>
        </is>
      </c>
      <c r="B5" s="44" t="inlineStr">
        <is>
          <t>Aggiornamento manuale</t>
        </is>
      </c>
      <c r="C5" s="45" t="inlineStr">
        <is>
          <t>Aggiornamento automatico da macchina</t>
        </is>
      </c>
      <c r="D5" s="46" t="inlineStr">
        <is>
          <t>Sempre aggiornato, zero errori di inserimento</t>
        </is>
      </c>
    </row>
    <row r="6" ht="28" customHeight="1">
      <c r="A6" s="47" t="inlineStr">
        <is>
          <t>Alert ritardi</t>
        </is>
      </c>
      <c r="B6" s="48" t="inlineStr">
        <is>
          <t>Nessuno — lo scopri tardi</t>
        </is>
      </c>
      <c r="C6" s="49" t="inlineStr">
        <is>
          <t>Alert automatico via email/notifica</t>
        </is>
      </c>
      <c r="D6" s="50" t="inlineStr">
        <is>
          <t>Intervieni subito, non a danno fatto</t>
        </is>
      </c>
    </row>
    <row r="7" ht="28" customHeight="1">
      <c r="A7" s="43" t="inlineStr">
        <is>
          <t>OEE macchine</t>
        </is>
      </c>
      <c r="B7" s="44" t="inlineStr">
        <is>
          <t>Non calcolabile</t>
        </is>
      </c>
      <c r="C7" s="45" t="inlineStr">
        <is>
          <t>Calcolato in tempo reale</t>
        </is>
      </c>
      <c r="D7" s="46" t="inlineStr">
        <is>
          <t>Sai quale macchina rende e quale no</t>
        </is>
      </c>
    </row>
    <row r="8" ht="28" customHeight="1">
      <c r="A8" s="47" t="inlineStr">
        <is>
          <t>Gantt produzione</t>
        </is>
      </c>
      <c r="B8" s="48" t="inlineStr">
        <is>
          <t>Manuale, si disallinea</t>
        </is>
      </c>
      <c r="C8" s="49" t="inlineStr">
        <is>
          <t>Gantt drag&amp;drop live</t>
        </is>
      </c>
      <c r="D8" s="50" t="inlineStr">
        <is>
          <t>Pianifichi in minuti, non in ore</t>
        </is>
      </c>
    </row>
    <row r="9" ht="28" customHeight="1">
      <c r="A9" s="43" t="inlineStr">
        <is>
          <t>Connessione CNC</t>
        </is>
      </c>
      <c r="B9" s="44" t="inlineStr">
        <is>
          <t>Non disponibile</t>
        </is>
      </c>
      <c r="C9" s="45" t="inlineStr">
        <is>
          <t>Integrazione CIMCO MDC-Max nativa</t>
        </is>
      </c>
      <c r="D9" s="46" t="inlineStr">
        <is>
          <t>Dati reali, non dati dichiarati</t>
        </is>
      </c>
    </row>
    <row r="10" ht="28" customHeight="1">
      <c r="A10" s="47" t="inlineStr">
        <is>
          <t>Storico operatori</t>
        </is>
      </c>
      <c r="B10" s="48" t="inlineStr">
        <is>
          <t>Non tracciato</t>
        </is>
      </c>
      <c r="C10" s="49" t="inlineStr">
        <is>
          <t>Tracciabilità completa per operatore</t>
        </is>
      </c>
      <c r="D10" s="50" t="inlineStr">
        <is>
          <t>Puoi analizzare produttività e formazione</t>
        </is>
      </c>
    </row>
    <row r="11" ht="28" customHeight="1">
      <c r="A11" s="43" t="inlineStr">
        <is>
          <t>Scalabilità</t>
        </is>
      </c>
      <c r="B11" s="44" t="inlineStr">
        <is>
          <t>Difficile oltre 10 commesse</t>
        </is>
      </c>
      <c r="C11" s="45" t="inlineStr">
        <is>
          <t>Illimitata, multi-macchina</t>
        </is>
      </c>
      <c r="D11" s="46" t="inlineStr">
        <is>
          <t>Cresce con te senza riscrivere nulla</t>
        </is>
      </c>
    </row>
    <row r="13" ht="16" customHeight="1">
      <c r="A13" s="3" t="n"/>
    </row>
    <row r="14" ht="28" customHeight="1">
      <c r="A14" s="51" t="inlineStr">
        <is>
          <t>PROSSIMI PASSI</t>
        </is>
      </c>
    </row>
    <row r="15" ht="36" customHeight="1">
      <c r="A15" s="52" t="inlineStr">
        <is>
          <t>1</t>
        </is>
      </c>
      <c r="B15" s="53" t="inlineStr">
        <is>
          <t>Rispondi all'email</t>
        </is>
      </c>
      <c r="C15" s="54" t="inlineStr">
        <is>
          <t>Scrivi 'vorrei una demo' in risposta all'email che hai ricevuto. Ti fissiamo una call di 20 minuti.</t>
        </is>
      </c>
    </row>
    <row r="16" ht="36" customHeight="1">
      <c r="A16" s="52" t="inlineStr">
        <is>
          <t>2</t>
        </is>
      </c>
      <c r="B16" s="53" t="inlineStr">
        <is>
          <t>Demo live della tua officina</t>
        </is>
      </c>
      <c r="C16" s="54" t="inlineStr">
        <is>
          <t>Ti mostriamo CNCManager configurato per il tuo numero di macchine e il tuo flusso di lavoro.</t>
        </is>
      </c>
    </row>
    <row r="17" ht="36" customHeight="1">
      <c r="A17" s="52" t="inlineStr">
        <is>
          <t>3</t>
        </is>
      </c>
      <c r="B17" s="53" t="inlineStr">
        <is>
          <t>Import dati da Excel</t>
        </is>
      </c>
      <c r="C17" s="54" t="inlineStr">
        <is>
          <t>Le commesse che hai in questo template le importi in CNCManager in pochi minuti.</t>
        </is>
      </c>
    </row>
    <row r="19" ht="16" customHeight="1">
      <c r="A19" s="3" t="n"/>
    </row>
    <row r="20" ht="32" customHeight="1">
      <c r="A20" s="39" t="inlineStr">
        <is>
          <t>📧  info@cncmanager.com  |  🌐  cncmanager.com  |  📞  Stefano — XForm srl  375 845 5500</t>
        </is>
      </c>
    </row>
  </sheetData>
  <mergeCells count="13">
    <mergeCell ref="A1:D1"/>
    <mergeCell ref="B17"/>
    <mergeCell ref="C16:D16"/>
    <mergeCell ref="C15:D15"/>
    <mergeCell ref="A3:D3"/>
    <mergeCell ref="B15"/>
    <mergeCell ref="A20:D20"/>
    <mergeCell ref="B16"/>
    <mergeCell ref="A2:D2"/>
    <mergeCell ref="A19:D19"/>
    <mergeCell ref="C17:D17"/>
    <mergeCell ref="A13:D13"/>
    <mergeCell ref="A14:D1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2026-05-04T09:44:36Z</dcterms:created>
  <dcterms:modified xmlns:dcterms="http://purl.org/dc/terms/" xmlns:xsi="http://www.w3.org/2001/XMLSchema-instance" xsi:type="dcterms:W3CDTF">2026-05-04T09:44:36Z</dcterms:modified>
</cp:coreProperties>
</file>